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<sst xmlns="http://schemas.openxmlformats.org/spreadsheetml/2006/main" count="46" uniqueCount="46">
  <si>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</si>
  <si>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</si>
  <si>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</si>
  <si>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</si>
  <si>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</si>
  <si>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</si>
  <si>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</si>
  <si>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</si>
  <si>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</si>
  <si>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</si>
  <si>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</si>
  <si>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</si>
  <si>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</si>
  <si>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</si>
  <si>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</si>
  <si>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</si>
  <si>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</si>
  <si>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</si>
  <si>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</si>
  <si>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</si>
  <si>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</si>
  <si>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</si>
  <si>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</si>
  <si>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</si>
  <si>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</si>
  <si>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</si>
  <si>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</si>
  <si>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</si>
  <si>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</si>
  <si>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</si>
  <si>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</si>
  <si>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</si>
  <si>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</si>
  <si>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</si>
  <si>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</si>
  <si>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</si>
  <si>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</si>
  <si>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160000</t>
  </si>
  <si>
    <t>Сільське і лісове господарство, рибне господарство та мисливське</t>
  </si>
  <si>
    <t>24060000</t>
  </si>
  <si>
    <t>Інші надходження</t>
  </si>
  <si>
    <t>станом на 1 лютого 2016 року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</si>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</sst>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3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A21" sqref="A21:E34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41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4080</v>
      </c>
      <c r="D6" s="11">
        <f>D7+D8</f>
        <v>4740.2</v>
      </c>
      <c r="E6" s="12">
        <f>D6/C6*100</f>
        <v>116.18137254901961</v>
      </c>
    </row>
    <row r="7" spans="1:5" s="33" customFormat="1" ht="25.5" customHeight="1">
      <c r="A7" s="13">
        <v>11010000</v>
      </c>
      <c r="B7" s="14" t="s">
        <v>13</v>
      </c>
      <c r="C7" s="15">
        <v>4080</v>
      </c>
      <c r="D7" s="15">
        <v>4730.2</v>
      </c>
      <c r="E7" s="16">
        <f>D7/C7*100</f>
        <v>115.93627450980392</v>
      </c>
    </row>
    <row r="8" spans="1:5" s="33" customFormat="1" ht="34.5" customHeight="1" thickBot="1">
      <c r="A8" s="17" t="s">
        <v>28</v>
      </c>
      <c r="B8" s="18" t="s">
        <v>27</v>
      </c>
      <c r="C8" s="45"/>
      <c r="D8" s="45">
        <v>10</v>
      </c>
      <c r="E8" s="49"/>
    </row>
    <row r="9" spans="1:5" s="33" customFormat="1" ht="16.5" thickBot="1">
      <c r="A9" s="9">
        <v>20000000</v>
      </c>
      <c r="B9" s="10" t="s">
        <v>5</v>
      </c>
      <c r="C9" s="11">
        <f>C10+C11</f>
        <v>0</v>
      </c>
      <c r="D9" s="48">
        <f>D10+D11</f>
        <v>46.3</v>
      </c>
      <c r="E9" s="12">
        <f>E10+E11</f>
        <v>0</v>
      </c>
    </row>
    <row r="10" spans="1:5" s="33" customFormat="1" ht="37.5" customHeight="1">
      <c r="A10" s="31" t="s">
        <v>30</v>
      </c>
      <c r="B10" s="32" t="s">
        <v>31</v>
      </c>
      <c r="C10" s="15"/>
      <c r="D10" s="46">
        <v>0.5</v>
      </c>
      <c r="E10" s="15"/>
    </row>
    <row r="11" spans="1:5" s="33" customFormat="1" ht="37.5" customHeight="1" thickBot="1">
      <c r="A11" s="41" t="s">
        <v>39</v>
      </c>
      <c r="B11" s="42" t="s">
        <v>40</v>
      </c>
      <c r="C11" s="43"/>
      <c r="D11" s="47">
        <v>45.8</v>
      </c>
      <c r="E11" s="45"/>
    </row>
    <row r="12" spans="1:5" s="33" customFormat="1" ht="16.5" thickBot="1">
      <c r="A12" s="9" t="s">
        <v>42</v>
      </c>
      <c r="B12" s="10" t="s">
        <v>43</v>
      </c>
      <c r="C12" s="11">
        <f>C13</f>
        <v>0</v>
      </c>
      <c r="D12" s="11">
        <f>D13</f>
        <v>1.1</v>
      </c>
      <c r="E12" s="11">
        <f>E13</f>
        <v>0</v>
      </c>
    </row>
    <row r="13" spans="1:5" s="33" customFormat="1" ht="56.25" customHeight="1" thickBot="1">
      <c r="A13" s="31" t="s">
        <v>45</v>
      </c>
      <c r="B13" s="32" t="s">
        <v>44</v>
      </c>
      <c r="C13" s="15">
        <v>0</v>
      </c>
      <c r="D13" s="46">
        <v>1.1</v>
      </c>
      <c r="E13" s="16"/>
    </row>
    <row r="14" spans="1:5" s="33" customFormat="1" ht="19.5" thickBot="1">
      <c r="A14" s="19"/>
      <c r="B14" s="20" t="s">
        <v>11</v>
      </c>
      <c r="C14" s="44">
        <f>C6+C9+C12</f>
        <v>4080</v>
      </c>
      <c r="D14" s="44">
        <f>D6+D9+D12</f>
        <v>4787.6</v>
      </c>
      <c r="E14" s="21">
        <f>D14/C14*100</f>
        <v>117.34313725490198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15313</v>
      </c>
      <c r="D15" s="11">
        <f>D16+D17</f>
        <v>13546.900000000001</v>
      </c>
      <c r="E15" s="11">
        <f>D15/C15*100</f>
        <v>88.46666231306733</v>
      </c>
    </row>
    <row r="16" spans="1:5" s="33" customFormat="1" ht="24.75" customHeight="1">
      <c r="A16" s="22">
        <v>41020000</v>
      </c>
      <c r="B16" s="23" t="s">
        <v>2</v>
      </c>
      <c r="C16" s="24">
        <v>188.2</v>
      </c>
      <c r="D16" s="24">
        <v>188.2</v>
      </c>
      <c r="E16" s="24">
        <f>D16/C16*100</f>
        <v>100</v>
      </c>
    </row>
    <row r="17" spans="1:5" s="33" customFormat="1" ht="25.5" customHeight="1" thickBot="1">
      <c r="A17" s="25">
        <v>41030000</v>
      </c>
      <c r="B17" s="26" t="s">
        <v>3</v>
      </c>
      <c r="C17" s="27">
        <v>15124.8</v>
      </c>
      <c r="D17" s="27">
        <v>13358.7</v>
      </c>
      <c r="E17" s="27">
        <f>D17/C17*100</f>
        <v>88.32315138051413</v>
      </c>
    </row>
    <row r="18" spans="1:5" s="33" customFormat="1" ht="19.5" thickBot="1">
      <c r="A18" s="28"/>
      <c r="B18" s="29" t="s">
        <v>12</v>
      </c>
      <c r="C18" s="30">
        <f>C15+C14</f>
        <v>19393</v>
      </c>
      <c r="D18" s="30">
        <f>D15+D14</f>
        <v>18334.5</v>
      </c>
      <c r="E18" s="21">
        <f>D18/C18*100</f>
        <v>94.54184499561697</v>
      </c>
    </row>
    <row r="19" spans="1:5" s="50" customFormat="1" ht="36" customHeight="1" thickBot="1">
      <c r="A19" s="37"/>
      <c r="B19" s="38" t="s">
        <v>36</v>
      </c>
      <c r="C19" s="39"/>
      <c r="D19" s="39">
        <v>0</v>
      </c>
      <c r="E19" s="40">
        <f aca="true" t="shared" si="0" ref="E19:E34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51">
        <v>10000</v>
      </c>
      <c r="B21" s="52" t="s">
        <v>15</v>
      </c>
      <c r="C21" s="53">
        <v>323.972</v>
      </c>
      <c r="D21" s="53">
        <v>116.954</v>
      </c>
      <c r="E21" s="54">
        <f t="shared" si="0"/>
        <v>36.100033336214246</v>
      </c>
    </row>
    <row r="22" spans="1:5" s="34" customFormat="1" ht="30" customHeight="1">
      <c r="A22" s="51">
        <v>70000</v>
      </c>
      <c r="B22" s="52" t="s">
        <v>16</v>
      </c>
      <c r="C22" s="53">
        <v>7267.904</v>
      </c>
      <c r="D22" s="53">
        <v>1994.625</v>
      </c>
      <c r="E22" s="54">
        <f t="shared" si="0"/>
        <v>27.444294806315543</v>
      </c>
    </row>
    <row r="23" spans="1:5" s="34" customFormat="1" ht="19.5" customHeight="1">
      <c r="A23" s="51">
        <v>80000</v>
      </c>
      <c r="B23" s="52" t="s">
        <v>17</v>
      </c>
      <c r="C23" s="53">
        <v>4238.212</v>
      </c>
      <c r="D23" s="53">
        <v>3082.735</v>
      </c>
      <c r="E23" s="54">
        <f t="shared" si="0"/>
        <v>72.73668707464374</v>
      </c>
    </row>
    <row r="24" spans="1:5" s="34" customFormat="1" ht="25.5" customHeight="1">
      <c r="A24" s="51">
        <v>90000</v>
      </c>
      <c r="B24" s="52" t="s">
        <v>25</v>
      </c>
      <c r="C24" s="53">
        <v>8951.49</v>
      </c>
      <c r="D24" s="53">
        <v>6998.476</v>
      </c>
      <c r="E24" s="54">
        <f t="shared" si="0"/>
        <v>78.18224675445093</v>
      </c>
    </row>
    <row r="25" spans="1:5" s="34" customFormat="1" ht="21" customHeight="1">
      <c r="A25" s="51" t="s">
        <v>32</v>
      </c>
      <c r="B25" s="52" t="s">
        <v>33</v>
      </c>
      <c r="C25" s="53"/>
      <c r="D25" s="53"/>
      <c r="E25" s="54">
        <f t="shared" si="0"/>
      </c>
    </row>
    <row r="26" spans="1:5" s="34" customFormat="1" ht="21" customHeight="1">
      <c r="A26" s="51">
        <v>110000</v>
      </c>
      <c r="B26" s="52" t="s">
        <v>18</v>
      </c>
      <c r="C26" s="53">
        <v>695.461</v>
      </c>
      <c r="D26" s="53">
        <v>436.07959</v>
      </c>
      <c r="E26" s="54">
        <f t="shared" si="0"/>
        <v>62.703672815585634</v>
      </c>
    </row>
    <row r="27" spans="1:5" s="34" customFormat="1" ht="24" customHeight="1">
      <c r="A27" s="51">
        <v>120000</v>
      </c>
      <c r="B27" s="52" t="s">
        <v>19</v>
      </c>
      <c r="C27" s="53">
        <v>13.083</v>
      </c>
      <c r="D27" s="53"/>
      <c r="E27" s="54">
        <f t="shared" si="0"/>
        <v>0</v>
      </c>
    </row>
    <row r="28" spans="1:5" s="34" customFormat="1" ht="25.5" customHeight="1">
      <c r="A28" s="51">
        <v>130000</v>
      </c>
      <c r="B28" s="52" t="s">
        <v>20</v>
      </c>
      <c r="C28" s="53">
        <v>71.765</v>
      </c>
      <c r="D28" s="53">
        <v>53.738</v>
      </c>
      <c r="E28" s="54">
        <f t="shared" si="0"/>
        <v>74.88051278478368</v>
      </c>
    </row>
    <row r="29" spans="1:5" s="34" customFormat="1" ht="25.5" customHeight="1">
      <c r="A29" s="51" t="s">
        <v>37</v>
      </c>
      <c r="B29" s="52" t="s">
        <v>38</v>
      </c>
      <c r="C29" s="53">
        <v>0</v>
      </c>
      <c r="D29" s="53"/>
      <c r="E29" s="54"/>
    </row>
    <row r="30" spans="1:5" s="34" customFormat="1" ht="24.75" customHeight="1">
      <c r="A30" s="51" t="s">
        <v>34</v>
      </c>
      <c r="B30" s="52" t="s">
        <v>35</v>
      </c>
      <c r="C30" s="53"/>
      <c r="D30" s="53"/>
      <c r="E30" s="54">
        <f t="shared" si="0"/>
      </c>
    </row>
    <row r="31" spans="1:5" s="34" customFormat="1" ht="24" customHeight="1">
      <c r="A31" s="51">
        <v>180000</v>
      </c>
      <c r="B31" s="52" t="s">
        <v>21</v>
      </c>
      <c r="C31" s="53">
        <v>0</v>
      </c>
      <c r="D31" s="53"/>
      <c r="E31" s="54">
        <f t="shared" si="0"/>
      </c>
    </row>
    <row r="32" spans="1:5" s="34" customFormat="1" ht="25.5" customHeight="1">
      <c r="A32" s="51">
        <v>210000</v>
      </c>
      <c r="B32" s="52" t="s">
        <v>23</v>
      </c>
      <c r="C32" s="53">
        <v>46.875</v>
      </c>
      <c r="D32" s="53"/>
      <c r="E32" s="54">
        <f t="shared" si="0"/>
        <v>0</v>
      </c>
    </row>
    <row r="33" spans="1:5" s="34" customFormat="1" ht="29.25" customHeight="1" thickBot="1">
      <c r="A33" s="55">
        <v>250000</v>
      </c>
      <c r="B33" s="56" t="s">
        <v>22</v>
      </c>
      <c r="C33" s="57">
        <v>1100.265</v>
      </c>
      <c r="D33" s="57">
        <v>7.464</v>
      </c>
      <c r="E33" s="58">
        <f t="shared" si="0"/>
        <v>0.678382026148246</v>
      </c>
    </row>
    <row r="34" spans="1:5" s="35" customFormat="1" ht="23.25" customHeight="1" thickBot="1">
      <c r="A34" s="59"/>
      <c r="B34" s="60" t="s">
        <v>24</v>
      </c>
      <c r="C34" s="61">
        <f>SUM(C21:C33)</f>
        <v>22709.027</v>
      </c>
      <c r="D34" s="61">
        <f>SUM(D21:D33)</f>
        <v>12690.07159</v>
      </c>
      <c r="E34" s="40">
        <f t="shared" si="0"/>
        <v>55.88117707553037</v>
      </c>
    </row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2016-01-25T08:53:21Z</cp:lastPrinted>
  <dcterms:created xsi:type="dcterms:W3CDTF">2015-04-06T06:03:14Z</dcterms:created>
  <dcterms:modified xsi:type="dcterms:W3CDTF">2016-02-02T14:55:03Z</dcterms:modified>
  <cp:category/>
  <cp:version/>
  <cp:contentType/>
  <cp:contentStatus/>
</cp:coreProperties>
</file>